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3" windowWidth="16663" windowHeight="9463" activeTab="1"/>
  </bookViews>
  <sheets>
    <sheet name="Global 2019" sheetId="1" r:id="rId1"/>
    <sheet name="Magistrados 2019" sheetId="2" r:id="rId2"/>
  </sheets>
  <definedNames>
    <definedName name="_xlnm.Print_Area" localSheetId="0">'Global 2019'!$A$1:$F$33</definedName>
    <definedName name="_xlnm.Print_Area" localSheetId="1">'Magistrados 2019'!$A$1:$D$41</definedName>
  </definedNames>
  <calcPr calcId="144525"/>
</workbook>
</file>

<file path=xl/calcChain.xml><?xml version="1.0" encoding="utf-8"?>
<calcChain xmlns="http://schemas.openxmlformats.org/spreadsheetml/2006/main">
  <c r="B35" i="2" l="1"/>
  <c r="B34" i="2"/>
  <c r="B33" i="2"/>
  <c r="B32" i="2"/>
  <c r="B31" i="2"/>
  <c r="B30" i="2"/>
  <c r="B29" i="2" s="1"/>
  <c r="D29" i="2"/>
  <c r="C29" i="2"/>
  <c r="B28" i="2"/>
  <c r="B27" i="2"/>
  <c r="B26" i="2"/>
  <c r="B25" i="2"/>
  <c r="B24" i="2"/>
  <c r="B23" i="2"/>
  <c r="B22" i="2"/>
  <c r="B21" i="2"/>
  <c r="B20" i="2"/>
  <c r="B19" i="2"/>
  <c r="B18" i="2"/>
  <c r="B17" i="2"/>
  <c r="D16" i="2"/>
  <c r="E7" i="1" s="1"/>
  <c r="C16" i="2"/>
  <c r="D7" i="1" s="1"/>
  <c r="B15" i="2"/>
  <c r="B14" i="2"/>
  <c r="B13" i="2"/>
  <c r="B12" i="2"/>
  <c r="B11" i="2"/>
  <c r="B10" i="2"/>
  <c r="B9" i="2"/>
  <c r="B8" i="2"/>
  <c r="B7" i="2"/>
  <c r="D6" i="2"/>
  <c r="C6" i="2"/>
  <c r="C4" i="2" s="1"/>
  <c r="B5" i="2"/>
  <c r="E8" i="1"/>
  <c r="D8" i="1"/>
  <c r="E6" i="1"/>
  <c r="D6" i="1"/>
  <c r="D5" i="1"/>
  <c r="D4" i="1" l="1"/>
  <c r="E4" i="1"/>
  <c r="B16" i="2"/>
  <c r="B4" i="2" s="1"/>
  <c r="C8" i="1"/>
  <c r="C7" i="1"/>
  <c r="C5" i="1"/>
  <c r="D4" i="2"/>
  <c r="B6" i="2"/>
  <c r="C6" i="1"/>
  <c r="C4" i="1" l="1"/>
</calcChain>
</file>

<file path=xl/sharedStrings.xml><?xml version="1.0" encoding="utf-8"?>
<sst xmlns="http://schemas.openxmlformats.org/spreadsheetml/2006/main" count="62" uniqueCount="48">
  <si>
    <t xml:space="preserve"> MAGISTRADOS Y JUECES DEL ÓRGANO JUDICIAL DE PANAMÁ, POR SEXO, SEGÚN NIVEL JURISDICCIONAL: OCTUBRE 2019</t>
  </si>
  <si>
    <t>Nivel Jurisdiccional</t>
  </si>
  <si>
    <t>Total</t>
  </si>
  <si>
    <t>Sexo</t>
  </si>
  <si>
    <t>Hombres</t>
  </si>
  <si>
    <t>Mujeres</t>
  </si>
  <si>
    <t>Total…</t>
  </si>
  <si>
    <t>Corte Suprema</t>
  </si>
  <si>
    <t xml:space="preserve">Tribunales Superiores </t>
  </si>
  <si>
    <t xml:space="preserve">Juzgados de Circuito </t>
  </si>
  <si>
    <t xml:space="preserve">Juzgados Municipales </t>
  </si>
  <si>
    <t>Nota: Incluye  jueces y magistrados del Plan de Descarga  y los nuevos jueces de garantías, juicio oral, apelaciones y cumplimiento del Sistema Penal Acusatorio del Primer Distrito Judicial.</t>
  </si>
  <si>
    <r>
      <t xml:space="preserve">Fuente: </t>
    </r>
    <r>
      <rPr>
        <sz val="8"/>
        <rFont val="Albertus MT"/>
        <family val="2"/>
      </rPr>
      <t>Centro de Estadísticas Judiciales. Órgano Judicial. Actualización al 10 de Octubre de 2019.</t>
    </r>
  </si>
  <si>
    <t>MAGISTRADOS Y JUECES DEL ÓRGANO JUDICIAL DE PANAMÁ, POR SEXO, SEGÚN NIVEL JURISDICCIONAL: OCTUBRE 2019</t>
  </si>
  <si>
    <t>TOTAL…</t>
  </si>
  <si>
    <t>Tribunales Superiores .......................</t>
  </si>
  <si>
    <t>Civiles.......................................</t>
  </si>
  <si>
    <t>Penales (1)..............................</t>
  </si>
  <si>
    <t>Mixtos (2)..................................</t>
  </si>
  <si>
    <t>Familia ....................................</t>
  </si>
  <si>
    <t>Niñez y Adolescencia................</t>
  </si>
  <si>
    <t>Trabajo....................................</t>
  </si>
  <si>
    <t>Libre Competencia...................</t>
  </si>
  <si>
    <t>Marítimos.................................</t>
  </si>
  <si>
    <t>-</t>
  </si>
  <si>
    <t>Apelaciones Marítimas.................</t>
  </si>
  <si>
    <t>Juzgados de Circuito ........................</t>
  </si>
  <si>
    <t>Civiles .......................................</t>
  </si>
  <si>
    <t>Penales (3)...............................</t>
  </si>
  <si>
    <t>Mixtos .......................................</t>
  </si>
  <si>
    <t>Familia.......................................</t>
  </si>
  <si>
    <t>Niñez y Adolescencia..................</t>
  </si>
  <si>
    <t>Penales de Adolescentes ...........</t>
  </si>
  <si>
    <t>Cumplimiento  Penal Adultos (4).....</t>
  </si>
  <si>
    <t>Cumplimiento  Penal Adolescentes..</t>
  </si>
  <si>
    <t>Trabajo......................................</t>
  </si>
  <si>
    <t>Agrario......................................</t>
  </si>
  <si>
    <t>Libre Competencia y AC..............</t>
  </si>
  <si>
    <t>Descarga (5)……………………...</t>
  </si>
  <si>
    <t>Juzgados Municipales .......................</t>
  </si>
  <si>
    <t>Penales.....................................</t>
  </si>
  <si>
    <t>Descarga (5)..…………………….</t>
  </si>
  <si>
    <t>(1) Incluye 3 magistrados de plan de de descarga penal y 25 magistrados del Tribunal de  Apelaciones del Sistema Penal Acusatorio</t>
  </si>
  <si>
    <t>(2) Las dependencias judiciales mixtas a nivel distrital conocen de materia civil y penal; en el nivel circuital y municipal conocen de materia civil,  penal o familia.</t>
  </si>
  <si>
    <t>(3) Incluye 87 jueces de garantia, 53 jueces de juicio oral,  y 4 de juicio oral comarcales.</t>
  </si>
  <si>
    <t>(4) Incluye 28 jueces de cumplimiento; 2 en el segundo distrito judicial, 5 en el tercer distrito judicial, 2 en el cuarto distrito judicial y 19  en el primer distrito judicial.</t>
  </si>
  <si>
    <t>(5) Incluye 19 jueces del plan de descarga distribuidos como sigue: 14 de circuito y 5 municipales.</t>
  </si>
  <si>
    <r>
      <t>Fuente:</t>
    </r>
    <r>
      <rPr>
        <sz val="7.5"/>
        <rFont val="Arial"/>
        <family val="2"/>
      </rPr>
      <t xml:space="preserve"> Centro de Estadísticas Judiciales, Órgano Judicial.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</si>
</sst>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0"/>
      <name val="Arial"/>
    </font>
    <font>
      <sz val="10"/>
      <name val="Albertus MT"/>
      <family val="2"/>
    </font>
    <font>
      <b/>
      <sz val="11"/>
      <name val="Albertus MT Lt"/>
    </font>
    <font>
      <i/>
      <sz val="10"/>
      <name val="Albertus MT"/>
      <family val="2"/>
    </font>
    <font>
      <b/>
      <sz val="12"/>
      <name val="Albertus MT Lt"/>
    </font>
    <font>
      <i/>
      <sz val="10"/>
      <name val="Arial"/>
      <family val="2"/>
    </font>
    <font>
      <b/>
      <i/>
      <sz val="12"/>
      <name val="Albertus MT"/>
      <family val="2"/>
    </font>
    <font>
      <b/>
      <u/>
      <sz val="12"/>
      <name val="Albertus MT Lt"/>
    </font>
    <font>
      <sz val="10"/>
      <name val="Arial"/>
      <family val="2"/>
    </font>
    <font>
      <b/>
      <i/>
      <sz val="12"/>
      <name val="Arial"/>
      <family val="2"/>
    </font>
    <font>
      <b/>
      <i/>
      <sz val="10"/>
      <name val="Albertus MT"/>
      <family val="2"/>
    </font>
    <font>
      <sz val="12"/>
      <name val="Albertus MT Lt"/>
    </font>
    <font>
      <b/>
      <i/>
      <sz val="10"/>
      <name val="Arial"/>
      <family val="2"/>
    </font>
    <font>
      <sz val="8"/>
      <name val="Albertus MT Lt"/>
    </font>
    <font>
      <sz val="8"/>
      <name val="Arial"/>
      <family val="2"/>
    </font>
    <font>
      <sz val="8"/>
      <name val="Albertus MT"/>
      <family val="2"/>
    </font>
    <font>
      <b/>
      <sz val="8"/>
      <name val="Albertus MT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b/>
      <sz val="7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auto="1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3" borderId="10" xfId="0" applyFont="1" applyFill="1" applyBorder="1" applyAlignment="1">
      <alignment horizontal="right"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9" fontId="6" fillId="0" borderId="0" xfId="1" applyFont="1" applyAlignment="1">
      <alignment vertical="center"/>
    </xf>
    <xf numFmtId="9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5" fillId="0" borderId="0" xfId="0" applyFont="1"/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19" fillId="0" borderId="11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3" xfId="0" applyFont="1" applyBorder="1" applyAlignment="1">
      <alignment vertical="center"/>
    </xf>
    <xf numFmtId="0" fontId="20" fillId="0" borderId="2" xfId="0" applyFont="1" applyFill="1" applyBorder="1" applyAlignment="1">
      <alignment horizontal="left" vertical="center" indent="3"/>
    </xf>
    <xf numFmtId="0" fontId="20" fillId="0" borderId="3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right" vertical="center"/>
    </xf>
    <xf numFmtId="0" fontId="12" fillId="0" borderId="3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horizontal="left" vertical="center" indent="3"/>
    </xf>
    <xf numFmtId="0" fontId="20" fillId="0" borderId="15" xfId="0" applyFont="1" applyFill="1" applyBorder="1" applyAlignment="1">
      <alignment vertical="center"/>
    </xf>
    <xf numFmtId="0" fontId="20" fillId="0" borderId="15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horizontal="right" vertical="center"/>
    </xf>
    <xf numFmtId="0" fontId="21" fillId="0" borderId="0" xfId="0" applyFont="1"/>
    <xf numFmtId="2" fontId="16" fillId="0" borderId="0" xfId="0" applyNumberFormat="1" applyFont="1" applyFill="1" applyBorder="1" applyAlignment="1">
      <alignment vertical="center" wrapText="1"/>
    </xf>
    <xf numFmtId="2" fontId="15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1" fillId="0" borderId="0" xfId="0" applyFont="1" applyAlignment="1">
      <alignment horizontal="justify" wrapText="1"/>
    </xf>
    <xf numFmtId="2" fontId="22" fillId="0" borderId="0" xfId="0" applyNumberFormat="1" applyFont="1" applyFill="1" applyBorder="1" applyAlignment="1">
      <alignment vertical="center" wrapText="1"/>
    </xf>
    <xf numFmtId="2" fontId="21" fillId="0" borderId="0" xfId="0" applyNumberFormat="1" applyFont="1" applyAlignment="1">
      <alignment wrapText="1"/>
    </xf>
    <xf numFmtId="0" fontId="17" fillId="0" borderId="5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lbertus MT"/>
                <a:ea typeface="Albertus MT"/>
                <a:cs typeface="Albertus MT"/>
              </a:defRPr>
            </a:pPr>
            <a:r>
              <a:rPr lang="es-PA"/>
              <a:t>MAGISTRADOS Y JUECES DEL ÓRGANO JUDICIAL DE PANAMÁ, POR SEXO: OCTUBRE 2019</a:t>
            </a:r>
          </a:p>
        </c:rich>
      </c:tx>
      <c:layout>
        <c:manualLayout>
          <c:xMode val="edge"/>
          <c:yMode val="edge"/>
          <c:x val="0.15218876428325245"/>
          <c:y val="5.69108536229719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885585513931971"/>
          <c:y val="0.17434593033594378"/>
          <c:w val="0.54276179113974388"/>
          <c:h val="0.72809508567526615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spPr>
              <a:gradFill rotWithShape="0">
                <a:gsLst>
                  <a:gs pos="76000">
                    <a:schemeClr val="accent3">
                      <a:lumMod val="75000"/>
                    </a:schemeClr>
                  </a:gs>
                  <a:gs pos="48000">
                    <a:schemeClr val="bg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chemeClr val="accent3">
                    <a:lumMod val="75000"/>
                  </a:schemeClr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Pt>
            <c:idx val="1"/>
            <c:bubble3D val="0"/>
            <c:spPr>
              <a:gradFill>
                <a:gsLst>
                  <a:gs pos="49000">
                    <a:schemeClr val="accent6">
                      <a:lumMod val="40000"/>
                      <a:lumOff val="60000"/>
                    </a:schemeClr>
                  </a:gs>
                  <a:gs pos="20000">
                    <a:schemeClr val="bg1"/>
                  </a:gs>
                  <a:gs pos="0">
                    <a:schemeClr val="accent6">
                      <a:lumMod val="75000"/>
                    </a:schemeClr>
                  </a:gs>
                  <a:gs pos="36000">
                    <a:schemeClr val="accent6">
                      <a:lumMod val="50000"/>
                    </a:schemeClr>
                  </a:gs>
                  <a:gs pos="79000">
                    <a:schemeClr val="accent6">
                      <a:lumMod val="75000"/>
                    </a:schemeClr>
                  </a:gs>
                </a:gsLst>
                <a:lin ang="5400000" scaled="0"/>
              </a:gradFill>
              <a:ln w="12700">
                <a:solidFill>
                  <a:schemeClr val="accent6">
                    <a:lumMod val="75000"/>
                  </a:schemeClr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 prst="angle"/>
              </a:sp3d>
            </c:spPr>
          </c:dPt>
          <c:dLbls>
            <c:dLbl>
              <c:idx val="0"/>
              <c:layout>
                <c:manualLayout>
                  <c:x val="-0.14784994299954932"/>
                  <c:y val="-0.155374887082204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2024518147352803"/>
                  <c:y val="-7.40743585913549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lbertus MT"/>
                    <a:ea typeface="Albertus MT"/>
                    <a:cs typeface="Albertus MT"/>
                  </a:defRPr>
                </a:pPr>
                <a:endParaRPr lang="es-P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'Global 2019'!$D$3:$E$3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'Global 2019'!$D$4:$E$4</c:f>
              <c:numCache>
                <c:formatCode>General</c:formatCode>
                <c:ptCount val="2"/>
                <c:pt idx="0">
                  <c:v>206</c:v>
                </c:pt>
                <c:pt idx="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7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gradFill>
      <a:gsLst>
        <a:gs pos="0">
          <a:srgbClr val="FFEFD1"/>
        </a:gs>
        <a:gs pos="64999">
          <a:srgbClr val="F0EBD5"/>
        </a:gs>
        <a:gs pos="100000">
          <a:srgbClr val="D1C39F"/>
        </a:gs>
      </a:gsLst>
      <a:lin ang="5400000" scaled="0"/>
    </a:gradFill>
    <a:ln w="9525">
      <a:noFill/>
    </a:ln>
    <a:effectLst>
      <a:outerShdw dist="35921" dir="2700000" algn="br">
        <a:srgbClr val="000000"/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lbertus MT"/>
          <a:ea typeface="Albertus MT"/>
          <a:cs typeface="Albertus MT"/>
        </a:defRPr>
      </a:pPr>
      <a:endParaRPr lang="es-PA"/>
    </a:p>
  </c:txPr>
  <c:printSettings>
    <c:headerFooter alignWithMargins="0"/>
    <c:pageMargins b="1" l="0.75" r="0.75" t="1" header="0" footer="0"/>
    <c:pageSetup orientation="landscape" horizont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10</xdr:row>
      <xdr:rowOff>66675</xdr:rowOff>
    </xdr:from>
    <xdr:to>
      <xdr:col>5</xdr:col>
      <xdr:colOff>485775</xdr:colOff>
      <xdr:row>32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37"/>
  <sheetViews>
    <sheetView showGridLines="0" workbookViewId="0">
      <selection activeCell="B9" sqref="B9:E9"/>
    </sheetView>
  </sheetViews>
  <sheetFormatPr baseColWidth="10" defaultRowHeight="12.45"/>
  <cols>
    <col min="2" max="2" width="25.3828125" customWidth="1"/>
    <col min="3" max="3" width="10.3828125" customWidth="1"/>
    <col min="4" max="5" width="11.3046875" customWidth="1"/>
    <col min="6" max="7" width="11.53515625" bestFit="1" customWidth="1"/>
    <col min="9" max="9" width="11.53515625" bestFit="1" customWidth="1"/>
  </cols>
  <sheetData>
    <row r="1" spans="1:10" ht="51" customHeight="1" thickBot="1">
      <c r="A1" s="1"/>
      <c r="B1" s="50" t="s">
        <v>0</v>
      </c>
      <c r="C1" s="50"/>
      <c r="D1" s="50"/>
      <c r="E1" s="50"/>
      <c r="F1" s="1"/>
    </row>
    <row r="2" spans="1:10" s="3" customFormat="1" ht="23.25" customHeight="1">
      <c r="A2" s="2"/>
      <c r="B2" s="51" t="s">
        <v>1</v>
      </c>
      <c r="C2" s="53" t="s">
        <v>2</v>
      </c>
      <c r="D2" s="55" t="s">
        <v>3</v>
      </c>
      <c r="E2" s="56"/>
      <c r="F2" s="2"/>
    </row>
    <row r="3" spans="1:10" s="3" customFormat="1" ht="21" customHeight="1">
      <c r="A3" s="2"/>
      <c r="B3" s="52"/>
      <c r="C3" s="54"/>
      <c r="D3" s="4" t="s">
        <v>4</v>
      </c>
      <c r="E3" s="5" t="s">
        <v>5</v>
      </c>
      <c r="F3" s="2"/>
    </row>
    <row r="4" spans="1:10" s="12" customFormat="1" ht="30" customHeight="1">
      <c r="A4" s="6"/>
      <c r="B4" s="7" t="s">
        <v>6</v>
      </c>
      <c r="C4" s="8">
        <f>SUM(C5,C6,C7,C8)</f>
        <v>505</v>
      </c>
      <c r="D4" s="8">
        <f>SUM(D5,D6,D7,D8)</f>
        <v>206</v>
      </c>
      <c r="E4" s="9">
        <f>SUM(E5,E6,E7,E8)</f>
        <v>299</v>
      </c>
      <c r="F4" s="10"/>
      <c r="G4" s="11"/>
    </row>
    <row r="5" spans="1:10" s="17" customFormat="1" ht="21" customHeight="1">
      <c r="A5" s="13"/>
      <c r="B5" s="14" t="s">
        <v>7</v>
      </c>
      <c r="C5" s="15">
        <f>SUM(D5:E5)</f>
        <v>9</v>
      </c>
      <c r="D5" s="15">
        <f>'Magistrados 2019'!C5</f>
        <v>8</v>
      </c>
      <c r="E5" s="16">
        <v>1</v>
      </c>
      <c r="F5" s="13"/>
    </row>
    <row r="6" spans="1:10" s="17" customFormat="1" ht="21" customHeight="1">
      <c r="A6" s="13"/>
      <c r="B6" s="14" t="s">
        <v>8</v>
      </c>
      <c r="C6" s="15">
        <f>SUM(D6:E6)</f>
        <v>71</v>
      </c>
      <c r="D6" s="15">
        <f>'Magistrados 2019'!C6</f>
        <v>33</v>
      </c>
      <c r="E6" s="18">
        <f>'Magistrados 2019'!D6</f>
        <v>38</v>
      </c>
      <c r="F6" s="13"/>
    </row>
    <row r="7" spans="1:10" s="17" customFormat="1" ht="21" customHeight="1">
      <c r="A7" s="13"/>
      <c r="B7" s="14" t="s">
        <v>9</v>
      </c>
      <c r="C7" s="15">
        <f>SUM(D7:E7)</f>
        <v>312</v>
      </c>
      <c r="D7" s="15">
        <f>'Magistrados 2019'!C16</f>
        <v>122</v>
      </c>
      <c r="E7" s="18">
        <f>'Magistrados 2019'!D16</f>
        <v>190</v>
      </c>
      <c r="F7" s="13"/>
    </row>
    <row r="8" spans="1:10" s="17" customFormat="1" ht="21" customHeight="1" thickBot="1">
      <c r="A8" s="13"/>
      <c r="B8" s="19" t="s">
        <v>10</v>
      </c>
      <c r="C8" s="20">
        <f>SUM(D8:E8)</f>
        <v>113</v>
      </c>
      <c r="D8" s="20">
        <f>'Magistrados 2019'!C29</f>
        <v>43</v>
      </c>
      <c r="E8" s="21">
        <f>'Magistrados 2019'!D29</f>
        <v>70</v>
      </c>
      <c r="F8" s="13"/>
    </row>
    <row r="9" spans="1:10" s="17" customFormat="1" ht="42.75" customHeight="1">
      <c r="A9" s="13"/>
      <c r="B9" s="57" t="s">
        <v>11</v>
      </c>
      <c r="C9" s="58"/>
      <c r="D9" s="58"/>
      <c r="E9" s="58"/>
      <c r="F9" s="13"/>
    </row>
    <row r="10" spans="1:10" s="23" customFormat="1" ht="27.75" customHeight="1">
      <c r="A10" s="22"/>
      <c r="B10" s="48" t="s">
        <v>12</v>
      </c>
      <c r="C10" s="49"/>
      <c r="D10" s="49"/>
      <c r="E10" s="49"/>
      <c r="F10" s="22"/>
    </row>
    <row r="11" spans="1:10">
      <c r="A11" s="1"/>
      <c r="B11" s="1"/>
      <c r="C11" s="1"/>
      <c r="D11" s="1"/>
      <c r="E11" s="1"/>
      <c r="F11" s="1"/>
    </row>
    <row r="12" spans="1:10">
      <c r="A12" s="1"/>
      <c r="B12" s="1"/>
      <c r="C12" s="1"/>
      <c r="D12" s="1"/>
      <c r="E12" s="1"/>
      <c r="F12" s="1"/>
      <c r="I12" s="24"/>
      <c r="J12" s="24"/>
    </row>
    <row r="13" spans="1:10">
      <c r="A13" s="1"/>
      <c r="B13" s="1"/>
      <c r="C13" s="1"/>
      <c r="D13" s="1"/>
      <c r="E13" s="1"/>
      <c r="F13" s="1"/>
      <c r="I13" s="24"/>
      <c r="J13" s="24"/>
    </row>
    <row r="14" spans="1:10">
      <c r="A14" s="1"/>
      <c r="B14" s="1"/>
      <c r="C14" s="1"/>
      <c r="D14" s="1"/>
      <c r="E14" s="1"/>
      <c r="F14" s="1"/>
      <c r="I14" s="25"/>
      <c r="J14" s="25"/>
    </row>
    <row r="15" spans="1:10">
      <c r="A15" s="1"/>
      <c r="B15" s="1"/>
      <c r="C15" s="1"/>
      <c r="D15" s="1"/>
      <c r="E15" s="1"/>
      <c r="F15" s="1"/>
      <c r="I15" s="26"/>
      <c r="J15" s="26"/>
    </row>
    <row r="16" spans="1:10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>
        <v>77</v>
      </c>
      <c r="D18" s="1">
        <v>107</v>
      </c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>
        <v>3</v>
      </c>
      <c r="D20" s="1">
        <v>9</v>
      </c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>
        <v>8</v>
      </c>
      <c r="D23" s="1">
        <v>20</v>
      </c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>
        <v>8</v>
      </c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>
        <v>5</v>
      </c>
      <c r="D30" s="1">
        <v>12</v>
      </c>
      <c r="E30" s="1"/>
      <c r="F30" s="1"/>
    </row>
    <row r="31" spans="1:6">
      <c r="A31" s="1"/>
      <c r="B31" s="1"/>
      <c r="C31" s="1">
        <v>3</v>
      </c>
      <c r="D31" s="1">
        <v>7</v>
      </c>
      <c r="E31" s="1"/>
      <c r="F31" s="1"/>
    </row>
    <row r="32" spans="1:6">
      <c r="A32" s="1"/>
      <c r="B32" s="1"/>
      <c r="C32" s="1">
        <v>30</v>
      </c>
      <c r="D32" s="1">
        <v>37</v>
      </c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</sheetData>
  <mergeCells count="6">
    <mergeCell ref="B10:E10"/>
    <mergeCell ref="B1:E1"/>
    <mergeCell ref="B2:B3"/>
    <mergeCell ref="C2:C3"/>
    <mergeCell ref="D2:E2"/>
    <mergeCell ref="B9:E9"/>
  </mergeCells>
  <printOptions horizontalCentered="1" verticalCentered="1"/>
  <pageMargins left="0.78740157480314965" right="0.78740157480314965" top="0.39370078740157483" bottom="0.39370078740157483" header="0" footer="0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41"/>
  <sheetViews>
    <sheetView showGridLines="0" tabSelected="1" workbookViewId="0">
      <selection sqref="A1:D1"/>
    </sheetView>
  </sheetViews>
  <sheetFormatPr baseColWidth="10" defaultRowHeight="12.45"/>
  <cols>
    <col min="1" max="1" width="32" customWidth="1"/>
    <col min="2" max="4" width="14.53515625" customWidth="1"/>
    <col min="5" max="6" width="11.53515625" bestFit="1" customWidth="1"/>
  </cols>
  <sheetData>
    <row r="1" spans="1:6" ht="35.25" customHeight="1">
      <c r="A1" s="63" t="s">
        <v>13</v>
      </c>
      <c r="B1" s="63"/>
      <c r="C1" s="63"/>
      <c r="D1" s="63"/>
    </row>
    <row r="2" spans="1:6" s="3" customFormat="1" ht="21" customHeight="1">
      <c r="A2" s="64" t="s">
        <v>1</v>
      </c>
      <c r="B2" s="66" t="s">
        <v>2</v>
      </c>
      <c r="C2" s="68" t="s">
        <v>3</v>
      </c>
      <c r="D2" s="69"/>
    </row>
    <row r="3" spans="1:6" s="3" customFormat="1" ht="21" customHeight="1">
      <c r="A3" s="65"/>
      <c r="B3" s="67"/>
      <c r="C3" s="27" t="s">
        <v>4</v>
      </c>
      <c r="D3" s="28" t="s">
        <v>5</v>
      </c>
    </row>
    <row r="4" spans="1:6" s="12" customFormat="1" ht="17.25" customHeight="1">
      <c r="A4" s="29" t="s">
        <v>14</v>
      </c>
      <c r="B4" s="30">
        <f>SUM(B5,B6,B16,B29)</f>
        <v>505</v>
      </c>
      <c r="C4" s="30">
        <f>SUM(C5,C6,C16,C29)</f>
        <v>206</v>
      </c>
      <c r="D4" s="31">
        <f>SUM(D5,D6,D16,D29)</f>
        <v>299</v>
      </c>
      <c r="E4" s="11"/>
      <c r="F4" s="11"/>
    </row>
    <row r="5" spans="1:6" s="17" customFormat="1" ht="21" customHeight="1">
      <c r="A5" s="32" t="s">
        <v>7</v>
      </c>
      <c r="B5" s="33">
        <f>SUM(C5:D5)</f>
        <v>9</v>
      </c>
      <c r="C5" s="33">
        <v>8</v>
      </c>
      <c r="D5" s="34">
        <v>1</v>
      </c>
    </row>
    <row r="6" spans="1:6" s="17" customFormat="1" ht="21" customHeight="1">
      <c r="A6" s="32" t="s">
        <v>15</v>
      </c>
      <c r="B6" s="33">
        <f>SUM(B7:B15)</f>
        <v>71</v>
      </c>
      <c r="C6" s="33">
        <f>SUM(C7:C15)</f>
        <v>33</v>
      </c>
      <c r="D6" s="35">
        <f>SUM(D7:D15)</f>
        <v>38</v>
      </c>
    </row>
    <row r="7" spans="1:6" s="3" customFormat="1" ht="21" customHeight="1">
      <c r="A7" s="36" t="s">
        <v>16</v>
      </c>
      <c r="B7" s="37">
        <f t="shared" ref="B7:B15" si="0">SUM(C7:D7)</f>
        <v>5</v>
      </c>
      <c r="C7" s="37">
        <v>3</v>
      </c>
      <c r="D7" s="38">
        <v>2</v>
      </c>
      <c r="F7" s="17"/>
    </row>
    <row r="8" spans="1:6" s="3" customFormat="1" ht="21" customHeight="1">
      <c r="A8" s="36" t="s">
        <v>17</v>
      </c>
      <c r="B8" s="37">
        <f t="shared" si="0"/>
        <v>35</v>
      </c>
      <c r="C8" s="37">
        <v>18</v>
      </c>
      <c r="D8" s="38">
        <v>17</v>
      </c>
    </row>
    <row r="9" spans="1:6" s="3" customFormat="1" ht="21" customHeight="1">
      <c r="A9" s="36" t="s">
        <v>18</v>
      </c>
      <c r="B9" s="37">
        <f t="shared" si="0"/>
        <v>9</v>
      </c>
      <c r="C9" s="37">
        <v>4</v>
      </c>
      <c r="D9" s="38">
        <v>5</v>
      </c>
    </row>
    <row r="10" spans="1:6" s="3" customFormat="1" ht="21" customHeight="1">
      <c r="A10" s="36" t="s">
        <v>19</v>
      </c>
      <c r="B10" s="37">
        <f t="shared" si="0"/>
        <v>3</v>
      </c>
      <c r="C10" s="37">
        <v>1</v>
      </c>
      <c r="D10" s="38">
        <v>2</v>
      </c>
    </row>
    <row r="11" spans="1:6" s="3" customFormat="1" ht="21" customHeight="1">
      <c r="A11" s="36" t="s">
        <v>20</v>
      </c>
      <c r="B11" s="37">
        <f t="shared" si="0"/>
        <v>3</v>
      </c>
      <c r="C11" s="39">
        <v>1</v>
      </c>
      <c r="D11" s="38">
        <v>2</v>
      </c>
    </row>
    <row r="12" spans="1:6" s="3" customFormat="1" ht="21" customHeight="1">
      <c r="A12" s="36" t="s">
        <v>21</v>
      </c>
      <c r="B12" s="37">
        <f t="shared" si="0"/>
        <v>8</v>
      </c>
      <c r="C12" s="37">
        <v>4</v>
      </c>
      <c r="D12" s="38">
        <v>4</v>
      </c>
    </row>
    <row r="13" spans="1:6" s="3" customFormat="1" ht="21" customHeight="1">
      <c r="A13" s="36" t="s">
        <v>22</v>
      </c>
      <c r="B13" s="37">
        <f t="shared" si="0"/>
        <v>3</v>
      </c>
      <c r="C13" s="37">
        <v>1</v>
      </c>
      <c r="D13" s="38">
        <v>2</v>
      </c>
    </row>
    <row r="14" spans="1:6" s="3" customFormat="1" ht="21" customHeight="1">
      <c r="A14" s="36" t="s">
        <v>23</v>
      </c>
      <c r="B14" s="37">
        <f>SUM(C14:D14)</f>
        <v>2</v>
      </c>
      <c r="C14" s="39" t="s">
        <v>24</v>
      </c>
      <c r="D14" s="38">
        <v>2</v>
      </c>
    </row>
    <row r="15" spans="1:6" s="3" customFormat="1" ht="21" customHeight="1">
      <c r="A15" s="36" t="s">
        <v>25</v>
      </c>
      <c r="B15" s="37">
        <f t="shared" si="0"/>
        <v>3</v>
      </c>
      <c r="C15" s="37">
        <v>1</v>
      </c>
      <c r="D15" s="38">
        <v>2</v>
      </c>
    </row>
    <row r="16" spans="1:6" s="17" customFormat="1" ht="21" customHeight="1">
      <c r="A16" s="32" t="s">
        <v>26</v>
      </c>
      <c r="B16" s="40">
        <f>SUM(B17:B28)</f>
        <v>312</v>
      </c>
      <c r="C16" s="40">
        <f>SUM(C17:C28)</f>
        <v>122</v>
      </c>
      <c r="D16" s="41">
        <f>SUM(D17:D28)</f>
        <v>190</v>
      </c>
    </row>
    <row r="17" spans="1:4" s="3" customFormat="1" ht="21" customHeight="1">
      <c r="A17" s="36" t="s">
        <v>27</v>
      </c>
      <c r="B17" s="37">
        <f t="shared" ref="B17:B26" si="1">SUM(C17:D17)</f>
        <v>34</v>
      </c>
      <c r="C17" s="39">
        <v>13</v>
      </c>
      <c r="D17" s="42">
        <v>21</v>
      </c>
    </row>
    <row r="18" spans="1:4" s="3" customFormat="1" ht="21" customHeight="1">
      <c r="A18" s="36" t="s">
        <v>28</v>
      </c>
      <c r="B18" s="37">
        <f t="shared" si="1"/>
        <v>182</v>
      </c>
      <c r="C18" s="39">
        <v>76</v>
      </c>
      <c r="D18" s="42">
        <v>106</v>
      </c>
    </row>
    <row r="19" spans="1:4" s="3" customFormat="1" ht="21" customHeight="1">
      <c r="A19" s="36" t="s">
        <v>29</v>
      </c>
      <c r="B19" s="37">
        <f t="shared" si="1"/>
        <v>1</v>
      </c>
      <c r="C19" s="39" t="s">
        <v>24</v>
      </c>
      <c r="D19" s="42">
        <v>1</v>
      </c>
    </row>
    <row r="20" spans="1:4" s="3" customFormat="1" ht="21" customHeight="1">
      <c r="A20" s="36" t="s">
        <v>30</v>
      </c>
      <c r="B20" s="37">
        <f t="shared" si="1"/>
        <v>13</v>
      </c>
      <c r="C20" s="39">
        <v>3</v>
      </c>
      <c r="D20" s="42">
        <v>10</v>
      </c>
    </row>
    <row r="21" spans="1:4" s="3" customFormat="1" ht="21" customHeight="1">
      <c r="A21" s="36" t="s">
        <v>31</v>
      </c>
      <c r="B21" s="37">
        <f t="shared" si="1"/>
        <v>12</v>
      </c>
      <c r="C21" s="39">
        <v>2</v>
      </c>
      <c r="D21" s="42">
        <v>10</v>
      </c>
    </row>
    <row r="22" spans="1:4" s="3" customFormat="1" ht="21" customHeight="1">
      <c r="A22" s="36" t="s">
        <v>32</v>
      </c>
      <c r="B22" s="37">
        <f t="shared" si="1"/>
        <v>6</v>
      </c>
      <c r="C22" s="39">
        <v>2</v>
      </c>
      <c r="D22" s="42">
        <v>4</v>
      </c>
    </row>
    <row r="23" spans="1:4" s="3" customFormat="1" ht="21" customHeight="1">
      <c r="A23" s="36" t="s">
        <v>33</v>
      </c>
      <c r="B23" s="37">
        <f t="shared" si="1"/>
        <v>28</v>
      </c>
      <c r="C23" s="39">
        <v>8</v>
      </c>
      <c r="D23" s="42">
        <v>20</v>
      </c>
    </row>
    <row r="24" spans="1:4" s="3" customFormat="1" ht="21" customHeight="1">
      <c r="A24" s="36" t="s">
        <v>34</v>
      </c>
      <c r="B24" s="37">
        <f t="shared" si="1"/>
        <v>1</v>
      </c>
      <c r="C24" s="39" t="s">
        <v>24</v>
      </c>
      <c r="D24" s="42">
        <v>1</v>
      </c>
    </row>
    <row r="25" spans="1:4" s="3" customFormat="1" ht="21" customHeight="1">
      <c r="A25" s="36" t="s">
        <v>35</v>
      </c>
      <c r="B25" s="37">
        <f t="shared" si="1"/>
        <v>14</v>
      </c>
      <c r="C25" s="39">
        <v>9</v>
      </c>
      <c r="D25" s="42">
        <v>5</v>
      </c>
    </row>
    <row r="26" spans="1:4" s="3" customFormat="1" ht="21" customHeight="1">
      <c r="A26" s="36" t="s">
        <v>36</v>
      </c>
      <c r="B26" s="37">
        <f t="shared" si="1"/>
        <v>5</v>
      </c>
      <c r="C26" s="39">
        <v>3</v>
      </c>
      <c r="D26" s="42">
        <v>2</v>
      </c>
    </row>
    <row r="27" spans="1:4" s="3" customFormat="1" ht="21" customHeight="1">
      <c r="A27" s="36" t="s">
        <v>37</v>
      </c>
      <c r="B27" s="37">
        <f>SUM(C27:D27)</f>
        <v>2</v>
      </c>
      <c r="C27" s="39" t="s">
        <v>24</v>
      </c>
      <c r="D27" s="42">
        <v>2</v>
      </c>
    </row>
    <row r="28" spans="1:4" ht="19.5" customHeight="1">
      <c r="A28" s="36" t="s">
        <v>38</v>
      </c>
      <c r="B28" s="37">
        <f>SUM(C28:D28)</f>
        <v>14</v>
      </c>
      <c r="C28" s="39">
        <v>6</v>
      </c>
      <c r="D28" s="42">
        <v>8</v>
      </c>
    </row>
    <row r="29" spans="1:4" s="17" customFormat="1" ht="21" customHeight="1">
      <c r="A29" s="32" t="s">
        <v>39</v>
      </c>
      <c r="B29" s="40">
        <f>SUM(B30:B35)</f>
        <v>113</v>
      </c>
      <c r="C29" s="40">
        <f>SUM(C30:C35)</f>
        <v>43</v>
      </c>
      <c r="D29" s="41">
        <f>SUM(D30:D35)</f>
        <v>70</v>
      </c>
    </row>
    <row r="30" spans="1:4" s="3" customFormat="1" ht="21" customHeight="1">
      <c r="A30" s="36" t="s">
        <v>16</v>
      </c>
      <c r="B30" s="37">
        <f t="shared" ref="B30:B35" si="2">SUM(C30:D30)</f>
        <v>17</v>
      </c>
      <c r="C30" s="39">
        <v>5</v>
      </c>
      <c r="D30" s="42">
        <v>12</v>
      </c>
    </row>
    <row r="31" spans="1:4" s="3" customFormat="1" ht="21" customHeight="1">
      <c r="A31" s="36" t="s">
        <v>40</v>
      </c>
      <c r="B31" s="37">
        <f t="shared" si="2"/>
        <v>10</v>
      </c>
      <c r="C31" s="39">
        <v>3</v>
      </c>
      <c r="D31" s="42">
        <v>7</v>
      </c>
    </row>
    <row r="32" spans="1:4" s="3" customFormat="1" ht="21" customHeight="1">
      <c r="A32" s="36" t="s">
        <v>18</v>
      </c>
      <c r="B32" s="37">
        <f t="shared" si="2"/>
        <v>68</v>
      </c>
      <c r="C32" s="39">
        <v>30</v>
      </c>
      <c r="D32" s="42">
        <v>38</v>
      </c>
    </row>
    <row r="33" spans="1:4" s="3" customFormat="1" ht="21" customHeight="1">
      <c r="A33" s="36" t="s">
        <v>30</v>
      </c>
      <c r="B33" s="37">
        <f t="shared" si="2"/>
        <v>12</v>
      </c>
      <c r="C33" s="39">
        <v>1</v>
      </c>
      <c r="D33" s="42">
        <v>11</v>
      </c>
    </row>
    <row r="34" spans="1:4" s="3" customFormat="1" ht="21" customHeight="1">
      <c r="A34" s="36" t="s">
        <v>37</v>
      </c>
      <c r="B34" s="37">
        <f t="shared" si="2"/>
        <v>1</v>
      </c>
      <c r="C34" s="39">
        <v>1</v>
      </c>
      <c r="D34" s="42" t="s">
        <v>24</v>
      </c>
    </row>
    <row r="35" spans="1:4" s="3" customFormat="1" ht="21" customHeight="1" thickBot="1">
      <c r="A35" s="43" t="s">
        <v>41</v>
      </c>
      <c r="B35" s="44">
        <f t="shared" si="2"/>
        <v>5</v>
      </c>
      <c r="C35" s="45">
        <v>3</v>
      </c>
      <c r="D35" s="46">
        <v>2</v>
      </c>
    </row>
    <row r="36" spans="1:4" s="47" customFormat="1" ht="9.9" customHeight="1">
      <c r="A36" s="59" t="s">
        <v>42</v>
      </c>
      <c r="B36" s="59"/>
      <c r="C36" s="59"/>
      <c r="D36" s="59"/>
    </row>
    <row r="37" spans="1:4" s="47" customFormat="1" ht="11.6" customHeight="1">
      <c r="A37" s="59" t="s">
        <v>43</v>
      </c>
      <c r="B37" s="60"/>
      <c r="C37" s="60"/>
      <c r="D37" s="60"/>
    </row>
    <row r="38" spans="1:4" s="47" customFormat="1" ht="11.15" customHeight="1">
      <c r="A38" s="59" t="s">
        <v>44</v>
      </c>
      <c r="B38" s="60"/>
      <c r="C38" s="60"/>
      <c r="D38" s="60"/>
    </row>
    <row r="39" spans="1:4" s="47" customFormat="1" ht="9.9" customHeight="1">
      <c r="A39" s="59" t="s">
        <v>45</v>
      </c>
      <c r="B39" s="60"/>
      <c r="C39" s="60"/>
      <c r="D39" s="60"/>
    </row>
    <row r="40" spans="1:4" s="47" customFormat="1" ht="12.45" customHeight="1">
      <c r="A40" s="59" t="s">
        <v>46</v>
      </c>
      <c r="B40" s="60"/>
      <c r="C40" s="60"/>
      <c r="D40" s="60"/>
    </row>
    <row r="41" spans="1:4" s="23" customFormat="1" ht="11.15" customHeight="1">
      <c r="A41" s="61" t="s">
        <v>47</v>
      </c>
      <c r="B41" s="62"/>
      <c r="C41" s="62"/>
      <c r="D41" s="62"/>
    </row>
  </sheetData>
  <mergeCells count="10">
    <mergeCell ref="A38:D38"/>
    <mergeCell ref="A39:D39"/>
    <mergeCell ref="A40:D40"/>
    <mergeCell ref="A41:D41"/>
    <mergeCell ref="A1:D1"/>
    <mergeCell ref="A2:A3"/>
    <mergeCell ref="B2:B3"/>
    <mergeCell ref="C2:D2"/>
    <mergeCell ref="A36:D36"/>
    <mergeCell ref="A37:D37"/>
  </mergeCells>
  <printOptions horizontalCentered="1" verticalCentered="1"/>
  <pageMargins left="0" right="0" top="0" bottom="0" header="0" footer="0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Global 2019</vt:lpstr>
      <vt:lpstr>Magistrados 2019</vt:lpstr>
      <vt:lpstr>'Global 2019'!Área_de_impresión</vt:lpstr>
      <vt:lpstr>'Magistrados 2019'!Área_de_impresión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Lumys Ortega</dc:creator>
  <cp:lastModifiedBy>Sonia Matilde Arbeláez Barrios</cp:lastModifiedBy>
  <dcterms:created xsi:type="dcterms:W3CDTF">2019-10-16T13:07:58Z</dcterms:created>
  <dcterms:modified xsi:type="dcterms:W3CDTF">2019-10-16T13:47:32Z</dcterms:modified>
</cp:coreProperties>
</file>